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540" windowHeight="11745"/>
  </bookViews>
  <sheets>
    <sheet name="Sheet1" sheetId="1" r:id="rId1"/>
    <sheet name="Sheet3" sheetId="3" r:id="rId2"/>
    <sheet name="Sheet2" sheetId="2" state="hidden" r:id="rId3"/>
  </sheets>
  <calcPr calcId="144525"/>
</workbook>
</file>

<file path=xl/sharedStrings.xml><?xml version="1.0" encoding="utf-8"?>
<sst xmlns="http://schemas.openxmlformats.org/spreadsheetml/2006/main" count="161">
  <si>
    <t>建设项目环评审批基础信息表</t>
  </si>
  <si>
    <t>建设单位（盖章）：</t>
  </si>
  <si>
    <t>汨罗市兴晟保温材料有限公司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</si>
  <si>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</si>
  <si>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</si>
  <si>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</si>
  <si>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</si>
  <si>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汨罗市兴晟保温材料有限公司年产7万立方保温板材建设项目</t>
  </si>
  <si>
    <t>建设内容、规模</t>
  </si>
  <si>
    <r>
      <rPr>
        <b/>
        <sz val="9"/>
        <color theme="0" tint="-0.499984740745262"/>
        <rFont val="宋体"/>
        <charset val="134"/>
      </rPr>
      <t xml:space="preserve"> 建设内容：_</t>
    </r>
    <r>
      <rPr>
        <b/>
        <u/>
        <sz val="9"/>
        <color theme="0" tint="-0.499984740745262"/>
        <rFont val="宋体"/>
        <charset val="134"/>
      </rPr>
      <t>租用鸿昱新材公司现有厂房（1栋）以及配套基础设施，厂房建筑面积3500m</t>
    </r>
    <r>
      <rPr>
        <b/>
        <u/>
        <vertAlign val="superscript"/>
        <sz val="9"/>
        <color theme="0" tint="-0.5"/>
        <rFont val="宋体"/>
        <charset val="134"/>
      </rPr>
      <t>2</t>
    </r>
    <r>
      <rPr>
        <b/>
        <u/>
        <sz val="9"/>
        <color theme="0" tint="-0.499984740745262"/>
        <rFont val="宋体"/>
        <charset val="134"/>
      </rPr>
      <t>，建设保温板材生产线1条，产品为聚苯乙烯（EPS）保温板材。</t>
    </r>
    <r>
      <rPr>
        <b/>
        <sz val="9"/>
        <color theme="0" tint="-0.499984740745262"/>
        <rFont val="宋体"/>
        <charset val="134"/>
      </rPr>
      <t xml:space="preserve">
 建设规模：__</t>
    </r>
    <r>
      <rPr>
        <b/>
        <u/>
        <sz val="9"/>
        <color theme="0" tint="-0.499984740745262"/>
        <rFont val="宋体"/>
        <charset val="134"/>
      </rPr>
      <t xml:space="preserve">设计生产能力7万立方/年。  </t>
    </r>
    <r>
      <rPr>
        <b/>
        <sz val="9"/>
        <color theme="0" tint="-0.499984740745262"/>
        <rFont val="宋体"/>
        <charset val="134"/>
      </rPr>
      <t xml:space="preserve">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</si>
  <si>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</si>
  <si>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</si>
  <si>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汩罗市循环经济产业园区龙舟南路以东，鸿昱新路以北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</si>
  <si>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</si>
  <si>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</si>
  <si>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</si>
  <si>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47 塑料制品制造—以再生塑料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</si>
  <si>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</si>
  <si>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</si>
  <si>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</si>
  <si>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</si>
  <si>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B2924-泡沫塑料制造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</si>
  <si>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</si>
  <si>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</si>
  <si>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</si>
  <si>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</si>
  <si>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</si>
  <si>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</si>
  <si>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</si>
  <si>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《湖南汨罗循环经济产业园区调区扩区环境影响报告书》</t>
  </si>
  <si>
    <r>
      <rPr>
        <b/>
        <sz val="9"/>
        <color rgb="FF000000"/>
        <rFont val="宋体"/>
        <charset val="134"/>
      </rPr>
      <t>规划环评审查机关</t>
    </r>
  </si>
  <si>
    <t>湖南省环保厅</t>
  </si>
  <si>
    <r>
      <rPr>
        <b/>
        <sz val="9"/>
        <color rgb="FF000000"/>
        <rFont val="宋体"/>
        <charset val="134"/>
      </rPr>
      <t>规划环评审查意见文号</t>
    </r>
  </si>
  <si>
    <r>
      <rPr>
        <sz val="9"/>
        <rFont val="宋体"/>
        <charset val="134"/>
      </rPr>
      <t>湘环评函</t>
    </r>
    <r>
      <rPr>
        <sz val="9"/>
        <rFont val="Times New Roman"/>
        <charset val="0"/>
      </rPr>
      <t>[2014]137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</si>
  <si>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</si>
  <si>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</si>
  <si>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</si>
  <si>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</si>
  <si>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</si>
  <si>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</si>
  <si>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</si>
  <si>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</si>
  <si>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</si>
  <si>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</si>
  <si>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</si>
  <si>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</si>
  <si>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</si>
  <si>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</si>
  <si>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</si>
  <si>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</si>
  <si>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</si>
  <si>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仇燕</t>
  </si>
  <si>
    <r>
      <rPr>
        <b/>
        <sz val="11"/>
        <rFont val="宋体"/>
        <charset val="134"/>
      </rPr>
      <t>评价
单位</t>
    </r>
  </si>
  <si>
    <t>时代盛华科技有限公司</t>
  </si>
  <si>
    <r>
      <rPr>
        <b/>
        <sz val="9"/>
        <color rgb="FF000000"/>
        <rFont val="宋体"/>
        <charset val="134"/>
      </rPr>
      <t>证书编号</t>
    </r>
  </si>
  <si>
    <t>国环评证乙字第1070号</t>
  </si>
  <si>
    <r>
      <rPr>
        <b/>
        <sz val="9"/>
        <color rgb="FF000000"/>
        <rFont val="宋体"/>
        <charset val="134"/>
      </rPr>
      <t>统一社会信用代码
（组织机构代码）</t>
    </r>
  </si>
  <si>
    <t>91430681MA4LMJ726L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</si>
  <si>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</si>
  <si>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</si>
  <si>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粟爱民</t>
  </si>
  <si>
    <r>
      <rPr>
        <b/>
        <sz val="9"/>
        <color rgb="FF000000"/>
        <rFont val="宋体"/>
        <charset val="134"/>
      </rPr>
      <t>联系电话</t>
    </r>
  </si>
  <si>
    <t>010-86060000</t>
  </si>
  <si>
    <r>
      <rPr>
        <b/>
        <sz val="9"/>
        <color rgb="FF000000"/>
        <rFont val="宋体"/>
        <charset val="134"/>
      </rPr>
      <t>通讯地址</t>
    </r>
  </si>
  <si>
    <t>汨罗市罗城经济开发区稻香村</t>
  </si>
  <si>
    <t>17680467666</t>
  </si>
  <si>
    <t>北京市朝阳区通惠河南岸天安印象302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</si>
  <si>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</si>
  <si>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</si>
  <si>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</si>
  <si>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</si>
  <si>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</si>
  <si>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</si>
  <si>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</si>
  <si>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</si>
  <si>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</si>
  <si>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</si>
  <si>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</si>
  <si>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</si>
  <si>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</si>
  <si>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</si>
  <si>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</si>
  <si>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</si>
  <si>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</si>
  <si>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</si>
  <si>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</si>
  <si>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</si>
  <si>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</si>
  <si>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</si>
  <si>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</si>
  <si>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</si>
  <si>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</si>
  <si>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</si>
  <si>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</si>
  <si>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</si>
  <si>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</si>
  <si>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</si>
  <si>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</si>
  <si>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</si>
  <si>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</si>
  <si>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</si>
  <si>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</si>
  <si>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</si>
  <si>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</si>
  <si>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</si>
  <si>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</si>
  <si>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</si>
  <si>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</si>
  <si>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</si>
  <si>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</si>
  <si>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</si>
  <si>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</si>
  <si>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</si>
  <si>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</si>
  <si>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</si>
  <si>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</si>
  <si>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</si>
  <si>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</si>
  <si>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r>
      <rPr>
        <b/>
        <sz val="10.5"/>
        <rFont val="Times New Roman"/>
        <charset val="134"/>
      </rPr>
      <t>距离源中心下风向距离（D/m</t>
    </r>
    <r>
      <rPr>
        <b/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</si>
  <si>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>VOCs</t>
    </r>
    <r>
      <rPr>
        <b/>
        <sz val="10.5"/>
        <rFont val="宋体"/>
        <charset val="134"/>
      </rPr>
      <t>正常排放</t>
    </r>
  </si>
  <si>
    <t>颗粒物</t>
  </si>
  <si>
    <t>下风向质量浓度</t>
  </si>
  <si>
    <t>质量浓度占标率</t>
  </si>
  <si>
    <r>
      <rPr>
        <b/>
        <sz val="10.5"/>
        <rFont val="Times New Roman"/>
        <charset val="134"/>
      </rPr>
      <t>(mg/m</t>
    </r>
    <r>
      <rPr>
        <b/>
        <vertAlign val="superscript"/>
        <sz val="10.5"/>
        <rFont val="Times New Roman"/>
        <charset val="134"/>
      </rPr>
      <t>3</t>
    </r>
    <r>
      <rPr>
        <b/>
        <sz val="10.5"/>
        <rFont val="Times New Roman"/>
        <charset val="134"/>
      </rPr>
      <t>)</t>
    </r>
  </si>
  <si>
    <t>(%)</t>
  </si>
  <si>
    <t>最大落地点浓度及占标率</t>
  </si>
  <si>
    <t>最大落地点距离</t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</si>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</sst>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  <numFmt numFmtId="177" formatCode="yyyy&quot;年&quot;m&quot;月&quot;;@"/>
    <numFmt numFmtId="178" formatCode="0.000000_ "/>
    <numFmt numFmtId="179" formatCode="0.00_ "/>
    <numFmt numFmtId="180" formatCode="0.000_ "/>
  </numFmts>
  <fonts count="49">
    <font>
      <sz val="12"/>
      <name val="宋体"/>
      <charset val="134"/>
    </font>
    <font>
      <sz val="9"/>
      <name val="宋体"/>
      <charset val="134"/>
    </font>
    <font>
      <b/>
      <sz val="10.5"/>
      <name val="Times New Roman"/>
      <charset val="134"/>
    </font>
    <font>
      <b/>
      <sz val="10.5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sz val="9"/>
      <name val="Times New Roman"/>
      <charset val="0"/>
    </font>
    <font>
      <b/>
      <sz val="9"/>
      <color rgb="FF000000"/>
      <name val="Times New Roman"/>
      <charset val="0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b/>
      <sz val="10"/>
      <color rgb="FF000000"/>
      <name val="Times New Roman"/>
      <charset val="0"/>
    </font>
    <font>
      <sz val="10"/>
      <name val="Times New Roman"/>
      <charset val="0"/>
    </font>
    <font>
      <sz val="8"/>
      <name val="Times New Roman"/>
      <charset val="134"/>
    </font>
    <font>
      <b/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10.5"/>
      <name val="Times New Roman"/>
      <charset val="134"/>
    </font>
    <font>
      <b/>
      <u/>
      <sz val="9"/>
      <color theme="0" tint="-0.499984740745262"/>
      <name val="宋体"/>
      <charset val="134"/>
    </font>
    <font>
      <b/>
      <u/>
      <vertAlign val="superscript"/>
      <sz val="9"/>
      <color theme="0" tint="-0.5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7"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24" borderId="3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6" borderId="32" applyNumberFormat="0" applyFon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15" borderId="31" applyNumberFormat="0" applyAlignment="0" applyProtection="0">
      <alignment vertical="center"/>
    </xf>
    <xf numFmtId="0" fontId="41" fillId="15" borderId="35" applyNumberFormat="0" applyAlignment="0" applyProtection="0">
      <alignment vertical="center"/>
    </xf>
    <xf numFmtId="0" fontId="23" fillId="7" borderId="29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34" fillId="0" borderId="33" applyNumberFormat="0" applyFill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1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 applyAlignment="1" applyProtection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5" fillId="2" borderId="14" xfId="0" applyFont="1" applyFill="1" applyBorder="1">
      <alignment vertical="center"/>
    </xf>
    <xf numFmtId="0" fontId="5" fillId="2" borderId="14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/>
    </xf>
    <xf numFmtId="49" fontId="10" fillId="0" borderId="14" xfId="0" applyNumberFormat="1" applyFont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176" fontId="12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Fill="1" applyBorder="1" applyAlignment="1" applyProtection="1">
      <alignment horizontal="center" vertical="center"/>
      <protection locked="0"/>
    </xf>
    <xf numFmtId="49" fontId="13" fillId="0" borderId="14" xfId="0" applyNumberFormat="1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/>
      <protection locked="0"/>
    </xf>
    <xf numFmtId="0" fontId="13" fillId="0" borderId="18" xfId="0" applyFont="1" applyFill="1" applyBorder="1" applyAlignment="1" applyProtection="1">
      <alignment horizontal="center" vertical="center"/>
      <protection locked="0"/>
    </xf>
    <xf numFmtId="0" fontId="13" fillId="0" borderId="19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 applyProtection="1">
      <alignment horizontal="center" vertical="center"/>
      <protection locked="0"/>
    </xf>
    <xf numFmtId="49" fontId="13" fillId="0" borderId="18" xfId="0" applyNumberFormat="1" applyFont="1" applyFill="1" applyBorder="1" applyAlignment="1" applyProtection="1">
      <alignment horizontal="center" vertical="center"/>
      <protection locked="0"/>
    </xf>
    <xf numFmtId="49" fontId="13" fillId="0" borderId="19" xfId="0" applyNumberFormat="1" applyFont="1" applyFill="1" applyBorder="1" applyAlignment="1" applyProtection="1">
      <alignment horizontal="center" vertical="center"/>
      <protection locked="0"/>
    </xf>
    <xf numFmtId="178" fontId="14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14" fillId="0" borderId="14" xfId="0" applyNumberFormat="1" applyFont="1" applyFill="1" applyBorder="1" applyAlignment="1" applyProtection="1">
      <alignment horizontal="justify" vertical="center" wrapText="1"/>
      <protection locked="0"/>
    </xf>
    <xf numFmtId="178" fontId="9" fillId="0" borderId="14" xfId="0" applyNumberFormat="1" applyFont="1" applyBorder="1" applyAlignment="1" applyProtection="1">
      <alignment horizontal="center" vertical="center" wrapText="1"/>
      <protection locked="0"/>
    </xf>
    <xf numFmtId="178" fontId="9" fillId="0" borderId="14" xfId="0" applyNumberFormat="1" applyFont="1" applyBorder="1" applyAlignment="1" applyProtection="1">
      <alignment horizontal="justify" vertical="center" wrapText="1"/>
      <protection locked="0"/>
    </xf>
    <xf numFmtId="179" fontId="15" fillId="0" borderId="14" xfId="0" applyNumberFormat="1" applyFont="1" applyBorder="1" applyAlignment="1" applyProtection="1">
      <alignment horizontal="center" vertical="center"/>
      <protection locked="0"/>
    </xf>
    <xf numFmtId="179" fontId="15" fillId="0" borderId="21" xfId="0" applyNumberFormat="1" applyFont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vertical="center"/>
      <protection locked="0"/>
    </xf>
    <xf numFmtId="49" fontId="13" fillId="0" borderId="14" xfId="0" applyNumberFormat="1" applyFont="1" applyFill="1" applyBorder="1" applyAlignment="1" applyProtection="1">
      <alignment vertical="center"/>
      <protection locked="0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14" xfId="0" applyFont="1" applyFill="1" applyBorder="1" applyAlignment="1" applyProtection="1">
      <alignment horizontal="center" vertical="center"/>
    </xf>
    <xf numFmtId="180" fontId="16" fillId="0" borderId="14" xfId="0" applyNumberFormat="1" applyFont="1" applyBorder="1" applyAlignment="1" applyProtection="1">
      <alignment vertical="center" wrapText="1"/>
      <protection locked="0"/>
    </xf>
    <xf numFmtId="180" fontId="17" fillId="0" borderId="14" xfId="0" applyNumberFormat="1" applyFont="1" applyFill="1" applyBorder="1" applyAlignment="1" applyProtection="1">
      <alignment vertical="center" wrapText="1"/>
      <protection locked="0"/>
    </xf>
    <xf numFmtId="180" fontId="15" fillId="0" borderId="14" xfId="0" applyNumberFormat="1" applyFont="1" applyBorder="1" applyAlignment="1" applyProtection="1">
      <alignment vertical="center"/>
      <protection locked="0"/>
    </xf>
    <xf numFmtId="180" fontId="18" fillId="0" borderId="14" xfId="0" applyNumberFormat="1" applyFont="1" applyFill="1" applyBorder="1" applyAlignment="1" applyProtection="1">
      <alignment vertical="center"/>
      <protection locked="0"/>
    </xf>
    <xf numFmtId="180" fontId="15" fillId="0" borderId="22" xfId="0" applyNumberFormat="1" applyFont="1" applyBorder="1" applyAlignment="1" applyProtection="1">
      <alignment vertical="center"/>
      <protection locked="0"/>
    </xf>
    <xf numFmtId="180" fontId="15" fillId="0" borderId="21" xfId="0" applyNumberFormat="1" applyFont="1" applyBorder="1" applyAlignment="1" applyProtection="1">
      <alignment vertical="center"/>
      <protection locked="0"/>
    </xf>
    <xf numFmtId="180" fontId="18" fillId="0" borderId="21" xfId="0" applyNumberFormat="1" applyFont="1" applyFill="1" applyBorder="1" applyAlignment="1" applyProtection="1">
      <alignment vertical="center"/>
      <protection locked="0"/>
    </xf>
    <xf numFmtId="0" fontId="12" fillId="2" borderId="23" xfId="0" applyFont="1" applyFill="1" applyBorder="1" applyAlignment="1" applyProtection="1">
      <alignment horizontal="left" vertical="top" wrapText="1"/>
    </xf>
    <xf numFmtId="0" fontId="12" fillId="2" borderId="23" xfId="0" applyFont="1" applyFill="1" applyBorder="1" applyAlignment="1" applyProtection="1">
      <alignment horizontal="left" vertical="top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10" fillId="0" borderId="14" xfId="0" applyFont="1" applyBorder="1" applyAlignment="1" applyProtection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>
      <alignment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2" borderId="24" xfId="0" applyFont="1" applyFill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left" vertical="center" wrapText="1"/>
      <protection locked="0"/>
    </xf>
    <xf numFmtId="0" fontId="21" fillId="0" borderId="14" xfId="0" applyFont="1" applyBorder="1" applyAlignment="1" applyProtection="1">
      <alignment horizontal="left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25" xfId="0" applyFont="1" applyFill="1" applyBorder="1" applyAlignment="1" applyProtection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</xf>
    <xf numFmtId="177" fontId="10" fillId="0" borderId="14" xfId="0" applyNumberFormat="1" applyFont="1" applyBorder="1" applyAlignment="1" applyProtection="1">
      <alignment horizontal="center" vertical="center" wrapText="1"/>
      <protection locked="0"/>
    </xf>
    <xf numFmtId="177" fontId="1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Fill="1" applyBorder="1" applyAlignment="1" applyProtection="1">
      <alignment horizontal="center" vertical="center" wrapText="1"/>
      <protection locked="0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178" fontId="12" fillId="0" borderId="0" xfId="0" applyNumberFormat="1" applyFont="1" applyProtection="1">
      <alignment vertical="center"/>
      <protection locked="0"/>
    </xf>
    <xf numFmtId="179" fontId="12" fillId="0" borderId="17" xfId="0" applyNumberFormat="1" applyFont="1" applyBorder="1" applyAlignment="1" applyProtection="1">
      <alignment horizontal="center" vertical="center"/>
      <protection locked="0"/>
    </xf>
    <xf numFmtId="179" fontId="12" fillId="0" borderId="19" xfId="0" applyNumberFormat="1" applyFont="1" applyBorder="1" applyAlignment="1" applyProtection="1">
      <alignment horizontal="center" vertical="center"/>
      <protection locked="0"/>
    </xf>
    <xf numFmtId="179" fontId="13" fillId="0" borderId="14" xfId="0" applyNumberFormat="1" applyFont="1" applyFill="1" applyBorder="1" applyAlignment="1" applyProtection="1">
      <alignment horizontal="center" vertical="center"/>
      <protection locked="0"/>
    </xf>
    <xf numFmtId="10" fontId="15" fillId="0" borderId="14" xfId="0" applyNumberFormat="1" applyFont="1" applyBorder="1" applyAlignment="1" applyProtection="1">
      <alignment horizontal="center" vertical="center"/>
    </xf>
    <xf numFmtId="49" fontId="9" fillId="2" borderId="14" xfId="0" applyNumberFormat="1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vertical="center" wrapText="1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16" xfId="0" applyFont="1" applyBorder="1" applyAlignment="1" applyProtection="1">
      <alignment vertical="center" wrapText="1"/>
      <protection locked="0"/>
    </xf>
    <xf numFmtId="0" fontId="10" fillId="0" borderId="0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left"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179" fontId="10" fillId="0" borderId="14" xfId="0" applyNumberFormat="1" applyFont="1" applyBorder="1" applyProtection="1">
      <alignment vertical="center"/>
      <protection locked="0"/>
    </xf>
    <xf numFmtId="0" fontId="10" fillId="0" borderId="1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P22" sqref="P2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24" customHeight="1" spans="1:14">
      <c r="A2" s="24" t="s">
        <v>1</v>
      </c>
      <c r="B2" s="25"/>
      <c r="C2" s="25"/>
      <c r="D2" s="26" t="s">
        <v>2</v>
      </c>
      <c r="E2" s="27"/>
      <c r="F2" s="27"/>
      <c r="G2" s="27"/>
      <c r="H2" s="28" t="s">
        <v>3</v>
      </c>
      <c r="I2" s="76"/>
      <c r="J2" s="76"/>
      <c r="K2" s="25" t="s">
        <v>4</v>
      </c>
      <c r="L2" s="25"/>
      <c r="M2" s="76"/>
      <c r="N2" s="76"/>
    </row>
    <row r="3" s="22" customFormat="1" ht="24.75" customHeight="1" spans="1:14">
      <c r="A3" s="29" t="s">
        <v>5</v>
      </c>
      <c r="B3" s="30" t="s">
        <v>6</v>
      </c>
      <c r="C3" s="30"/>
      <c r="D3" s="26" t="s">
        <v>7</v>
      </c>
      <c r="E3" s="31"/>
      <c r="F3" s="31"/>
      <c r="G3" s="31"/>
      <c r="H3" s="32" t="s">
        <v>8</v>
      </c>
      <c r="I3" s="77"/>
      <c r="J3" s="78" t="s">
        <v>9</v>
      </c>
      <c r="K3" s="79"/>
      <c r="L3" s="79"/>
      <c r="M3" s="79"/>
      <c r="N3" s="79"/>
    </row>
    <row r="4" s="22" customFormat="1" ht="24.75" customHeight="1" spans="1:14">
      <c r="A4" s="33"/>
      <c r="B4" s="30" t="s">
        <v>10</v>
      </c>
      <c r="C4" s="30"/>
      <c r="D4" s="34"/>
      <c r="E4" s="34"/>
      <c r="F4" s="34"/>
      <c r="G4" s="34"/>
      <c r="H4" s="35"/>
      <c r="I4" s="80"/>
      <c r="J4" s="79"/>
      <c r="K4" s="79"/>
      <c r="L4" s="79"/>
      <c r="M4" s="79"/>
      <c r="N4" s="79"/>
    </row>
    <row r="5" s="22" customFormat="1" ht="24.75" customHeight="1" spans="1:14">
      <c r="A5" s="33"/>
      <c r="B5" s="30" t="s">
        <v>11</v>
      </c>
      <c r="C5" s="30"/>
      <c r="D5" s="36" t="s">
        <v>12</v>
      </c>
      <c r="E5" s="37"/>
      <c r="F5" s="37"/>
      <c r="G5" s="38"/>
      <c r="H5" s="39"/>
      <c r="I5" s="81"/>
      <c r="J5" s="79"/>
      <c r="K5" s="79"/>
      <c r="L5" s="79"/>
      <c r="M5" s="79"/>
      <c r="N5" s="79"/>
    </row>
    <row r="6" s="22" customFormat="1" ht="24.75" customHeight="1" spans="1:14">
      <c r="A6" s="33"/>
      <c r="B6" s="40" t="s">
        <v>13</v>
      </c>
      <c r="C6" s="30"/>
      <c r="D6" s="41">
        <v>2</v>
      </c>
      <c r="E6" s="41"/>
      <c r="F6" s="41"/>
      <c r="G6" s="41"/>
      <c r="H6" s="30" t="s">
        <v>14</v>
      </c>
      <c r="I6" s="82"/>
      <c r="J6" s="83">
        <v>43101</v>
      </c>
      <c r="K6" s="83"/>
      <c r="L6" s="83"/>
      <c r="M6" s="83"/>
      <c r="N6" s="83"/>
    </row>
    <row r="7" s="22" customFormat="1" ht="24.75" customHeight="1" spans="1:14">
      <c r="A7" s="33"/>
      <c r="B7" s="40" t="s">
        <v>15</v>
      </c>
      <c r="C7" s="30"/>
      <c r="D7" s="42" t="s">
        <v>16</v>
      </c>
      <c r="E7" s="43"/>
      <c r="F7" s="43"/>
      <c r="G7" s="43"/>
      <c r="H7" s="30" t="s">
        <v>17</v>
      </c>
      <c r="I7" s="82"/>
      <c r="J7" s="84">
        <v>43101</v>
      </c>
      <c r="K7" s="84"/>
      <c r="L7" s="84"/>
      <c r="M7" s="84"/>
      <c r="N7" s="84"/>
    </row>
    <row r="8" s="22" customFormat="1" ht="24.75" customHeight="1" spans="1:14">
      <c r="A8" s="33"/>
      <c r="B8" s="30" t="s">
        <v>18</v>
      </c>
      <c r="C8" s="30"/>
      <c r="D8" s="44" t="s">
        <v>19</v>
      </c>
      <c r="E8" s="45"/>
      <c r="F8" s="45"/>
      <c r="G8" s="46"/>
      <c r="H8" s="30" t="s">
        <v>20</v>
      </c>
      <c r="I8" s="82"/>
      <c r="J8" s="85" t="s">
        <v>21</v>
      </c>
      <c r="K8" s="86"/>
      <c r="L8" s="86"/>
      <c r="M8" s="86"/>
      <c r="N8" s="86"/>
    </row>
    <row r="9" s="22" customFormat="1" ht="24.75" customHeight="1" spans="1:14">
      <c r="A9" s="33"/>
      <c r="B9" s="30" t="s">
        <v>22</v>
      </c>
      <c r="C9" s="30"/>
      <c r="D9" s="42" t="s">
        <v>23</v>
      </c>
      <c r="E9" s="43"/>
      <c r="F9" s="43"/>
      <c r="G9" s="43"/>
      <c r="H9" s="47" t="s">
        <v>24</v>
      </c>
      <c r="I9" s="87"/>
      <c r="J9" s="86" t="s">
        <v>25</v>
      </c>
      <c r="K9" s="86"/>
      <c r="L9" s="86"/>
      <c r="M9" s="86"/>
      <c r="N9" s="86"/>
    </row>
    <row r="10" s="22" customFormat="1" ht="24.75" customHeight="1" spans="1:14">
      <c r="A10" s="33"/>
      <c r="B10" s="30" t="s">
        <v>26</v>
      </c>
      <c r="C10" s="30"/>
      <c r="D10" s="48" t="s">
        <v>27</v>
      </c>
      <c r="E10" s="49"/>
      <c r="F10" s="49"/>
      <c r="G10" s="50"/>
      <c r="H10" s="30" t="s">
        <v>28</v>
      </c>
      <c r="I10" s="30"/>
      <c r="J10" s="88" t="s">
        <v>29</v>
      </c>
      <c r="K10" s="89"/>
      <c r="L10" s="89"/>
      <c r="M10" s="89"/>
      <c r="N10" s="90"/>
    </row>
    <row r="11" s="22" customFormat="1" ht="24.75" customHeight="1" spans="1:14">
      <c r="A11" s="33"/>
      <c r="B11" s="30" t="s">
        <v>30</v>
      </c>
      <c r="C11" s="30"/>
      <c r="D11" s="42" t="s">
        <v>31</v>
      </c>
      <c r="E11" s="43"/>
      <c r="F11" s="43"/>
      <c r="G11" s="43"/>
      <c r="H11" s="30" t="s">
        <v>32</v>
      </c>
      <c r="I11" s="30"/>
      <c r="J11" s="85" t="s">
        <v>33</v>
      </c>
      <c r="K11" s="86"/>
      <c r="L11" s="86"/>
      <c r="M11" s="86"/>
      <c r="N11" s="86"/>
    </row>
    <row r="12" s="22" customFormat="1" ht="24.75" customHeight="1" spans="1:14">
      <c r="A12" s="33"/>
      <c r="B12" s="30" t="s">
        <v>34</v>
      </c>
      <c r="C12" s="30"/>
      <c r="D12" s="30" t="s">
        <v>35</v>
      </c>
      <c r="E12" s="51">
        <v>113.147051</v>
      </c>
      <c r="F12" s="30" t="s">
        <v>36</v>
      </c>
      <c r="G12" s="52">
        <v>28.773922</v>
      </c>
      <c r="H12" s="30" t="s">
        <v>37</v>
      </c>
      <c r="I12" s="30"/>
      <c r="J12" s="91" t="s">
        <v>38</v>
      </c>
      <c r="K12" s="91"/>
      <c r="L12" s="91"/>
      <c r="M12" s="91"/>
      <c r="N12" s="91"/>
    </row>
    <row r="13" s="22" customFormat="1" ht="24.75" customHeight="1" spans="1:14">
      <c r="A13" s="33"/>
      <c r="B13" s="30" t="s">
        <v>39</v>
      </c>
      <c r="C13" s="30"/>
      <c r="D13" s="30" t="s">
        <v>40</v>
      </c>
      <c r="E13" s="53"/>
      <c r="F13" s="30" t="s">
        <v>41</v>
      </c>
      <c r="G13" s="54"/>
      <c r="H13" s="30" t="s">
        <v>42</v>
      </c>
      <c r="I13" s="54"/>
      <c r="J13" s="30" t="s">
        <v>43</v>
      </c>
      <c r="K13" s="92"/>
      <c r="L13" s="30" t="s">
        <v>44</v>
      </c>
      <c r="M13" s="93"/>
      <c r="N13" s="94"/>
    </row>
    <row r="14" s="22" customFormat="1" ht="24.75" customHeight="1" spans="1:14">
      <c r="A14" s="33"/>
      <c r="B14" s="30" t="s">
        <v>45</v>
      </c>
      <c r="C14" s="30"/>
      <c r="D14" s="55">
        <v>200</v>
      </c>
      <c r="E14" s="55"/>
      <c r="F14" s="55"/>
      <c r="G14" s="56"/>
      <c r="H14" s="57" t="s">
        <v>46</v>
      </c>
      <c r="I14" s="57"/>
      <c r="J14" s="95">
        <v>17.91</v>
      </c>
      <c r="K14" s="95"/>
      <c r="L14" s="40" t="s">
        <v>47</v>
      </c>
      <c r="M14" s="96">
        <f>IF(D14&gt;0,J14/D14,)</f>
        <v>0.08955</v>
      </c>
      <c r="N14" s="96"/>
    </row>
    <row r="15" s="22" customFormat="1" ht="24.75" customHeight="1" spans="1:14">
      <c r="A15" s="29" t="s">
        <v>48</v>
      </c>
      <c r="B15" s="30" t="s">
        <v>49</v>
      </c>
      <c r="C15" s="30"/>
      <c r="D15" s="42" t="s">
        <v>2</v>
      </c>
      <c r="E15" s="43"/>
      <c r="F15" s="30" t="s">
        <v>50</v>
      </c>
      <c r="G15" s="58" t="s">
        <v>51</v>
      </c>
      <c r="H15" s="29" t="s">
        <v>52</v>
      </c>
      <c r="I15" s="30" t="s">
        <v>49</v>
      </c>
      <c r="J15" s="43" t="s">
        <v>53</v>
      </c>
      <c r="K15" s="43"/>
      <c r="L15" s="97" t="s">
        <v>54</v>
      </c>
      <c r="M15" s="43" t="s">
        <v>55</v>
      </c>
      <c r="N15" s="43"/>
    </row>
    <row r="16" s="22" customFormat="1" ht="24.75" customHeight="1" spans="1:14">
      <c r="A16" s="33"/>
      <c r="B16" s="30" t="s">
        <v>56</v>
      </c>
      <c r="C16" s="30"/>
      <c r="D16" s="43" t="s">
        <v>57</v>
      </c>
      <c r="E16" s="43"/>
      <c r="F16" s="30" t="s">
        <v>58</v>
      </c>
      <c r="G16" s="58"/>
      <c r="H16" s="33"/>
      <c r="I16" s="30" t="s">
        <v>59</v>
      </c>
      <c r="J16" s="42" t="s">
        <v>60</v>
      </c>
      <c r="K16" s="43"/>
      <c r="L16" s="97" t="s">
        <v>61</v>
      </c>
      <c r="M16" s="43" t="s">
        <v>62</v>
      </c>
      <c r="N16" s="43"/>
    </row>
    <row r="17" s="22" customFormat="1" ht="24.75" customHeight="1" spans="1:14">
      <c r="A17" s="33"/>
      <c r="B17" s="30" t="s">
        <v>63</v>
      </c>
      <c r="C17" s="30"/>
      <c r="D17" s="42" t="s">
        <v>64</v>
      </c>
      <c r="E17" s="43"/>
      <c r="F17" s="30" t="s">
        <v>61</v>
      </c>
      <c r="G17" s="59" t="s">
        <v>65</v>
      </c>
      <c r="H17" s="33"/>
      <c r="I17" s="30" t="s">
        <v>63</v>
      </c>
      <c r="J17" s="43" t="s">
        <v>66</v>
      </c>
      <c r="K17" s="43"/>
      <c r="L17" s="43"/>
      <c r="M17" s="43"/>
      <c r="N17" s="43"/>
    </row>
    <row r="18" s="22" customFormat="1" ht="24" customHeight="1" spans="1:14">
      <c r="A18" s="29" t="s">
        <v>67</v>
      </c>
      <c r="B18" s="33" t="s">
        <v>68</v>
      </c>
      <c r="C18" s="33"/>
      <c r="D18" s="30" t="s">
        <v>69</v>
      </c>
      <c r="E18" s="30"/>
      <c r="F18" s="30" t="s">
        <v>70</v>
      </c>
      <c r="G18" s="60" t="s">
        <v>71</v>
      </c>
      <c r="H18" s="61"/>
      <c r="I18" s="61"/>
      <c r="J18" s="61"/>
      <c r="K18" s="30" t="s">
        <v>72</v>
      </c>
      <c r="L18" s="30"/>
      <c r="M18" s="30"/>
      <c r="N18" s="30"/>
    </row>
    <row r="19" s="22" customFormat="1" ht="24.75" customHeight="1" spans="1:14">
      <c r="A19" s="33"/>
      <c r="B19" s="33"/>
      <c r="C19" s="33"/>
      <c r="D19" s="30" t="s">
        <v>73</v>
      </c>
      <c r="E19" s="30" t="s">
        <v>74</v>
      </c>
      <c r="F19" s="30" t="s">
        <v>75</v>
      </c>
      <c r="G19" s="30" t="s">
        <v>76</v>
      </c>
      <c r="H19" s="30" t="s">
        <v>77</v>
      </c>
      <c r="I19" s="30" t="s">
        <v>78</v>
      </c>
      <c r="J19" s="30" t="s">
        <v>79</v>
      </c>
      <c r="K19" s="30"/>
      <c r="L19" s="30"/>
      <c r="M19" s="30"/>
      <c r="N19" s="30"/>
    </row>
    <row r="20" s="22" customFormat="1" ht="15.75" customHeight="1" spans="1:14">
      <c r="A20" s="33"/>
      <c r="B20" s="33" t="s">
        <v>80</v>
      </c>
      <c r="C20" s="30" t="s">
        <v>81</v>
      </c>
      <c r="D20" s="62">
        <v>0</v>
      </c>
      <c r="E20" s="62">
        <v>0</v>
      </c>
      <c r="F20" s="63">
        <v>0.0499</v>
      </c>
      <c r="G20" s="62">
        <v>0</v>
      </c>
      <c r="H20" s="64">
        <v>0</v>
      </c>
      <c r="I20" s="62">
        <f>IF(E20&gt;0,E20-G20+F20,D20-G20+F20)</f>
        <v>0.0499</v>
      </c>
      <c r="J20" s="62">
        <f>F20-G20-H20</f>
        <v>0.0499</v>
      </c>
      <c r="K20" s="98" t="s">
        <v>82</v>
      </c>
      <c r="L20" s="99"/>
      <c r="M20" s="99"/>
      <c r="N20" s="100"/>
    </row>
    <row r="21" s="22" customFormat="1" ht="15.75" customHeight="1" spans="1:14">
      <c r="A21" s="33"/>
      <c r="B21" s="33"/>
      <c r="C21" s="30" t="s">
        <v>83</v>
      </c>
      <c r="D21" s="64">
        <v>0</v>
      </c>
      <c r="E21" s="64">
        <v>0</v>
      </c>
      <c r="F21" s="65">
        <v>0.16</v>
      </c>
      <c r="G21" s="64">
        <v>0</v>
      </c>
      <c r="H21" s="64">
        <v>0</v>
      </c>
      <c r="I21" s="62">
        <f t="shared" ref="I21:I29" si="0">IF(E21&gt;0,E21-G21+F21,D21-G21+F21)</f>
        <v>0.16</v>
      </c>
      <c r="J21" s="62">
        <f t="shared" ref="J21:J29" si="1">F21-G21-H21</f>
        <v>0.16</v>
      </c>
      <c r="K21" s="101" t="s">
        <v>84</v>
      </c>
      <c r="L21" s="102" t="s">
        <v>85</v>
      </c>
      <c r="M21" s="102"/>
      <c r="N21" s="103"/>
    </row>
    <row r="22" s="22" customFormat="1" ht="15.75" customHeight="1" spans="1:14">
      <c r="A22" s="33"/>
      <c r="B22" s="33"/>
      <c r="C22" s="30" t="s">
        <v>86</v>
      </c>
      <c r="D22" s="64">
        <v>0</v>
      </c>
      <c r="E22" s="64">
        <v>0</v>
      </c>
      <c r="F22" s="65">
        <v>0.015</v>
      </c>
      <c r="G22" s="64">
        <v>0</v>
      </c>
      <c r="H22" s="64">
        <v>0</v>
      </c>
      <c r="I22" s="62">
        <f t="shared" si="0"/>
        <v>0.015</v>
      </c>
      <c r="J22" s="62">
        <f t="shared" si="1"/>
        <v>0.015</v>
      </c>
      <c r="K22" s="104"/>
      <c r="L22" s="102" t="s">
        <v>87</v>
      </c>
      <c r="M22" s="102"/>
      <c r="N22" s="103"/>
    </row>
    <row r="23" s="22" customFormat="1" ht="15.75" customHeight="1" spans="1:14">
      <c r="A23" s="33"/>
      <c r="B23" s="33"/>
      <c r="C23" s="30" t="s">
        <v>88</v>
      </c>
      <c r="D23" s="64">
        <v>0</v>
      </c>
      <c r="E23" s="64">
        <v>0</v>
      </c>
      <c r="F23" s="65">
        <v>0</v>
      </c>
      <c r="G23" s="64">
        <v>0</v>
      </c>
      <c r="H23" s="64">
        <v>0</v>
      </c>
      <c r="I23" s="62">
        <f t="shared" si="0"/>
        <v>0</v>
      </c>
      <c r="J23" s="62">
        <f t="shared" si="1"/>
        <v>0</v>
      </c>
      <c r="K23" s="104" t="s">
        <v>89</v>
      </c>
      <c r="L23" s="105" t="s">
        <v>90</v>
      </c>
      <c r="M23" s="105"/>
      <c r="N23" s="106"/>
    </row>
    <row r="24" s="22" customFormat="1" ht="15.75" customHeight="1" spans="1:14">
      <c r="A24" s="33"/>
      <c r="B24" s="33"/>
      <c r="C24" s="30" t="s">
        <v>91</v>
      </c>
      <c r="D24" s="64">
        <v>0</v>
      </c>
      <c r="E24" s="64">
        <v>0</v>
      </c>
      <c r="F24" s="65">
        <v>0</v>
      </c>
      <c r="G24" s="64">
        <v>0</v>
      </c>
      <c r="H24" s="64">
        <v>0</v>
      </c>
      <c r="I24" s="62">
        <f t="shared" si="0"/>
        <v>0</v>
      </c>
      <c r="J24" s="62">
        <f t="shared" si="1"/>
        <v>0</v>
      </c>
      <c r="K24" s="107"/>
      <c r="L24" s="108"/>
      <c r="M24" s="108"/>
      <c r="N24" s="109"/>
    </row>
    <row r="25" s="22" customFormat="1" ht="15.75" customHeight="1" spans="1:14">
      <c r="A25" s="33"/>
      <c r="B25" s="33" t="s">
        <v>92</v>
      </c>
      <c r="C25" s="30" t="s">
        <v>93</v>
      </c>
      <c r="D25" s="64">
        <v>0</v>
      </c>
      <c r="E25" s="64">
        <v>0</v>
      </c>
      <c r="F25" s="65">
        <v>0</v>
      </c>
      <c r="G25" s="64">
        <v>0</v>
      </c>
      <c r="H25" s="64">
        <v>0</v>
      </c>
      <c r="I25" s="62">
        <f t="shared" si="0"/>
        <v>0</v>
      </c>
      <c r="J25" s="62">
        <f t="shared" si="1"/>
        <v>0</v>
      </c>
      <c r="K25" s="110" t="s">
        <v>94</v>
      </c>
      <c r="L25" s="110"/>
      <c r="M25" s="110"/>
      <c r="N25" s="110"/>
    </row>
    <row r="26" s="22" customFormat="1" ht="15.75" customHeight="1" spans="1:14">
      <c r="A26" s="33"/>
      <c r="B26" s="33"/>
      <c r="C26" s="30" t="s">
        <v>95</v>
      </c>
      <c r="D26" s="64">
        <v>0</v>
      </c>
      <c r="E26" s="64">
        <v>0</v>
      </c>
      <c r="F26" s="65">
        <v>0</v>
      </c>
      <c r="G26" s="64">
        <v>0</v>
      </c>
      <c r="H26" s="66">
        <v>0</v>
      </c>
      <c r="I26" s="62">
        <f t="shared" si="0"/>
        <v>0</v>
      </c>
      <c r="J26" s="62">
        <f t="shared" si="1"/>
        <v>0</v>
      </c>
      <c r="K26" s="110" t="s">
        <v>94</v>
      </c>
      <c r="L26" s="110"/>
      <c r="M26" s="110"/>
      <c r="N26" s="110"/>
    </row>
    <row r="27" s="22" customFormat="1" ht="15.75" customHeight="1" spans="1:14">
      <c r="A27" s="33"/>
      <c r="B27" s="33"/>
      <c r="C27" s="30" t="s">
        <v>96</v>
      </c>
      <c r="D27" s="64">
        <v>0</v>
      </c>
      <c r="E27" s="64">
        <v>0</v>
      </c>
      <c r="F27" s="65">
        <v>0</v>
      </c>
      <c r="G27" s="64">
        <v>0</v>
      </c>
      <c r="H27" s="64">
        <v>0</v>
      </c>
      <c r="I27" s="62">
        <f t="shared" si="0"/>
        <v>0</v>
      </c>
      <c r="J27" s="62">
        <f t="shared" si="1"/>
        <v>0</v>
      </c>
      <c r="K27" s="110" t="s">
        <v>94</v>
      </c>
      <c r="L27" s="110"/>
      <c r="M27" s="110"/>
      <c r="N27" s="110"/>
    </row>
    <row r="28" s="22" customFormat="1" ht="15.75" customHeight="1" spans="1:14">
      <c r="A28" s="33"/>
      <c r="B28" s="33"/>
      <c r="C28" s="30" t="s">
        <v>97</v>
      </c>
      <c r="D28" s="64">
        <v>0</v>
      </c>
      <c r="E28" s="64">
        <v>0</v>
      </c>
      <c r="F28" s="65">
        <v>0</v>
      </c>
      <c r="G28" s="64">
        <v>0</v>
      </c>
      <c r="H28" s="64">
        <v>0</v>
      </c>
      <c r="I28" s="62">
        <f t="shared" si="0"/>
        <v>0</v>
      </c>
      <c r="J28" s="62">
        <f t="shared" si="1"/>
        <v>0</v>
      </c>
      <c r="K28" s="110" t="s">
        <v>94</v>
      </c>
      <c r="L28" s="110"/>
      <c r="M28" s="110"/>
      <c r="N28" s="110"/>
    </row>
    <row r="29" s="22" customFormat="1" ht="15.75" customHeight="1" spans="1:14">
      <c r="A29" s="33"/>
      <c r="B29" s="33"/>
      <c r="C29" s="30" t="s">
        <v>98</v>
      </c>
      <c r="D29" s="67">
        <v>0</v>
      </c>
      <c r="E29" s="67">
        <v>0</v>
      </c>
      <c r="F29" s="68">
        <v>1.03</v>
      </c>
      <c r="G29" s="67">
        <v>0</v>
      </c>
      <c r="H29" s="67">
        <v>0</v>
      </c>
      <c r="I29" s="62">
        <v>1.03</v>
      </c>
      <c r="J29" s="62">
        <v>1.03</v>
      </c>
      <c r="K29" s="111" t="s">
        <v>94</v>
      </c>
      <c r="L29" s="111"/>
      <c r="M29" s="111"/>
      <c r="N29" s="111"/>
    </row>
    <row r="30" ht="22.5" spans="1:14">
      <c r="A30" s="29" t="s">
        <v>99</v>
      </c>
      <c r="B30" s="29"/>
      <c r="C30" s="69" t="s">
        <v>100</v>
      </c>
      <c r="D30" s="70"/>
      <c r="E30" s="61" t="s">
        <v>101</v>
      </c>
      <c r="F30" s="61"/>
      <c r="G30" s="30" t="s">
        <v>102</v>
      </c>
      <c r="H30" s="30" t="s">
        <v>103</v>
      </c>
      <c r="I30" s="30" t="s">
        <v>104</v>
      </c>
      <c r="J30" s="30" t="s">
        <v>105</v>
      </c>
      <c r="K30" s="30" t="s">
        <v>106</v>
      </c>
      <c r="L30" s="60" t="s">
        <v>107</v>
      </c>
      <c r="M30" s="60"/>
      <c r="N30" s="60"/>
    </row>
    <row r="31" spans="1:16">
      <c r="A31" s="29"/>
      <c r="B31" s="29"/>
      <c r="C31" s="61" t="s">
        <v>108</v>
      </c>
      <c r="D31" s="61"/>
      <c r="E31" s="71"/>
      <c r="F31" s="38"/>
      <c r="G31" s="72"/>
      <c r="H31" s="31"/>
      <c r="I31" s="72"/>
      <c r="J31" s="72"/>
      <c r="K31" s="112"/>
      <c r="L31" s="113" t="s">
        <v>109</v>
      </c>
      <c r="M31" s="113"/>
      <c r="N31" s="113"/>
      <c r="P31" s="114"/>
    </row>
    <row r="32" spans="1:14">
      <c r="A32" s="29"/>
      <c r="B32" s="29"/>
      <c r="C32" s="61" t="s">
        <v>110</v>
      </c>
      <c r="D32" s="61"/>
      <c r="E32" s="71"/>
      <c r="F32" s="38"/>
      <c r="G32" s="72"/>
      <c r="H32" s="73" t="s">
        <v>94</v>
      </c>
      <c r="I32" s="72"/>
      <c r="J32" s="72"/>
      <c r="K32" s="112"/>
      <c r="L32" s="113" t="s">
        <v>109</v>
      </c>
      <c r="M32" s="113"/>
      <c r="N32" s="113"/>
    </row>
    <row r="33" spans="1:14">
      <c r="A33" s="29"/>
      <c r="B33" s="29"/>
      <c r="C33" s="61" t="s">
        <v>111</v>
      </c>
      <c r="D33" s="61"/>
      <c r="E33" s="71"/>
      <c r="F33" s="38"/>
      <c r="G33" s="72"/>
      <c r="H33" s="73" t="s">
        <v>94</v>
      </c>
      <c r="I33" s="72"/>
      <c r="J33" s="72"/>
      <c r="K33" s="112"/>
      <c r="L33" s="113" t="s">
        <v>109</v>
      </c>
      <c r="M33" s="113"/>
      <c r="N33" s="113"/>
    </row>
    <row r="34" spans="1:14">
      <c r="A34" s="29"/>
      <c r="B34" s="29"/>
      <c r="C34" s="61" t="s">
        <v>112</v>
      </c>
      <c r="D34" s="61"/>
      <c r="E34" s="71"/>
      <c r="F34" s="38"/>
      <c r="G34" s="72"/>
      <c r="H34" s="73" t="s">
        <v>94</v>
      </c>
      <c r="I34" s="72"/>
      <c r="J34" s="72"/>
      <c r="K34" s="112"/>
      <c r="L34" s="113" t="s">
        <v>109</v>
      </c>
      <c r="M34" s="113"/>
      <c r="N34" s="113"/>
    </row>
    <row r="35" s="1" customFormat="1" ht="12" spans="1:14">
      <c r="A35" s="74" t="s">
        <v>113</v>
      </c>
      <c r="B35" s="74"/>
      <c r="C35" s="74"/>
      <c r="D35" s="74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="1" customFormat="1" ht="12" spans="1:14">
      <c r="A36" s="74" t="s">
        <v>114</v>
      </c>
      <c r="B36" s="74"/>
      <c r="C36" s="74"/>
      <c r="D36" s="74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="1" customFormat="1" ht="12" spans="1:14">
      <c r="A37" s="74" t="s">
        <v>115</v>
      </c>
      <c r="B37" s="74"/>
      <c r="C37" s="74"/>
      <c r="D37" s="74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="1" customFormat="1" ht="12" spans="1:14">
      <c r="A38" s="74" t="s">
        <v>116</v>
      </c>
      <c r="B38" s="74"/>
      <c r="C38" s="74"/>
      <c r="D38" s="74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="1" customFormat="1" ht="12" spans="1:14">
      <c r="A39" s="74" t="s">
        <v>117</v>
      </c>
      <c r="B39" s="74"/>
      <c r="C39" s="74"/>
      <c r="D39" s="74"/>
      <c r="E39" s="75"/>
      <c r="F39" s="75"/>
      <c r="G39" s="75"/>
      <c r="H39" s="75"/>
      <c r="I39" s="75"/>
      <c r="J39" s="75"/>
      <c r="K39" s="75"/>
      <c r="L39" s="75"/>
      <c r="M39" s="75"/>
      <c r="N39" s="75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H45"/>
  <sheetViews>
    <sheetView workbookViewId="0">
      <selection activeCell="G12" sqref="G12:H12"/>
    </sheetView>
  </sheetViews>
  <sheetFormatPr defaultColWidth="9" defaultRowHeight="14.25" outlineLevelCol="7"/>
  <sheetData>
    <row r="1" customHeight="1"/>
    <row r="11" ht="15"/>
    <row r="12" ht="15.75" spans="4:8">
      <c r="D12" s="4" t="s">
        <v>118</v>
      </c>
      <c r="E12" s="5" t="s">
        <v>119</v>
      </c>
      <c r="F12" s="5"/>
      <c r="G12" s="6" t="s">
        <v>120</v>
      </c>
      <c r="H12" s="7"/>
    </row>
    <row r="13" ht="27" spans="4:8">
      <c r="D13" s="4"/>
      <c r="E13" s="8" t="s">
        <v>121</v>
      </c>
      <c r="F13" s="8" t="s">
        <v>122</v>
      </c>
      <c r="G13" s="9" t="s">
        <v>121</v>
      </c>
      <c r="H13" s="10" t="s">
        <v>122</v>
      </c>
    </row>
    <row r="14" ht="15.75" spans="4:8">
      <c r="D14" s="4"/>
      <c r="E14" s="11" t="s">
        <v>123</v>
      </c>
      <c r="F14" s="11" t="s">
        <v>124</v>
      </c>
      <c r="G14" s="11" t="s">
        <v>123</v>
      </c>
      <c r="H14" s="12" t="s">
        <v>124</v>
      </c>
    </row>
    <row r="15" ht="15.75" spans="4:8">
      <c r="D15" s="13">
        <v>10</v>
      </c>
      <c r="E15" s="14"/>
      <c r="F15" s="15"/>
      <c r="G15" s="14"/>
      <c r="H15" s="16"/>
    </row>
    <row r="16" ht="15.75" spans="4:8">
      <c r="D16" s="13">
        <v>100</v>
      </c>
      <c r="E16" s="15"/>
      <c r="F16" s="15"/>
      <c r="G16" s="15"/>
      <c r="H16" s="16"/>
    </row>
    <row r="17" ht="15.75" spans="4:8">
      <c r="D17" s="13">
        <v>100</v>
      </c>
      <c r="E17" s="15"/>
      <c r="F17" s="15"/>
      <c r="G17" s="15"/>
      <c r="H17" s="16"/>
    </row>
    <row r="18" ht="15.75" spans="4:8">
      <c r="D18" s="13">
        <v>200</v>
      </c>
      <c r="E18" s="15"/>
      <c r="F18" s="15"/>
      <c r="G18" s="15"/>
      <c r="H18" s="16"/>
    </row>
    <row r="19" ht="15.75" spans="4:8">
      <c r="D19" s="13">
        <v>300</v>
      </c>
      <c r="E19" s="15"/>
      <c r="F19" s="15"/>
      <c r="G19" s="15"/>
      <c r="H19" s="16"/>
    </row>
    <row r="20" ht="15.75" spans="4:8">
      <c r="D20" s="13">
        <v>326</v>
      </c>
      <c r="E20" s="15"/>
      <c r="F20" s="15"/>
      <c r="G20" s="15"/>
      <c r="H20" s="16"/>
    </row>
    <row r="21" ht="15.75" spans="4:8">
      <c r="D21" s="13">
        <v>400</v>
      </c>
      <c r="E21" s="15"/>
      <c r="F21" s="15"/>
      <c r="G21" s="15"/>
      <c r="H21" s="16"/>
    </row>
    <row r="22" ht="15.75" spans="4:8">
      <c r="D22" s="13">
        <v>500</v>
      </c>
      <c r="E22" s="15"/>
      <c r="F22" s="15"/>
      <c r="G22" s="15"/>
      <c r="H22" s="16"/>
    </row>
    <row r="23" ht="15.75" spans="4:8">
      <c r="D23" s="13">
        <v>600</v>
      </c>
      <c r="E23" s="15"/>
      <c r="F23" s="15"/>
      <c r="G23" s="15"/>
      <c r="H23" s="16"/>
    </row>
    <row r="24" ht="15.75" spans="4:8">
      <c r="D24" s="13">
        <v>700</v>
      </c>
      <c r="E24" s="15"/>
      <c r="F24" s="15"/>
      <c r="G24" s="15"/>
      <c r="H24" s="16"/>
    </row>
    <row r="25" ht="15.75" spans="4:8">
      <c r="D25" s="13">
        <v>800</v>
      </c>
      <c r="E25" s="15"/>
      <c r="F25" s="15"/>
      <c r="G25" s="15"/>
      <c r="H25" s="16"/>
    </row>
    <row r="26" ht="15.75" spans="4:8">
      <c r="D26" s="13">
        <v>900</v>
      </c>
      <c r="E26" s="15"/>
      <c r="F26" s="15"/>
      <c r="G26" s="15"/>
      <c r="H26" s="16"/>
    </row>
    <row r="27" ht="15.75" spans="4:8">
      <c r="D27" s="13">
        <v>1000</v>
      </c>
      <c r="E27" s="15"/>
      <c r="F27" s="15"/>
      <c r="G27" s="15"/>
      <c r="H27" s="16"/>
    </row>
    <row r="28" ht="15.75" spans="4:8">
      <c r="D28" s="13">
        <v>1100</v>
      </c>
      <c r="E28" s="15"/>
      <c r="F28" s="15"/>
      <c r="G28" s="15"/>
      <c r="H28" s="16"/>
    </row>
    <row r="29" ht="15.75" spans="4:8">
      <c r="D29" s="13">
        <v>1200</v>
      </c>
      <c r="E29" s="15"/>
      <c r="F29" s="15"/>
      <c r="G29" s="15"/>
      <c r="H29" s="16"/>
    </row>
    <row r="30" ht="15.75" spans="4:8">
      <c r="D30" s="13">
        <v>1300</v>
      </c>
      <c r="E30" s="15"/>
      <c r="F30" s="15"/>
      <c r="G30" s="15"/>
      <c r="H30" s="16"/>
    </row>
    <row r="31" ht="15.75" spans="4:8">
      <c r="D31" s="13">
        <v>1400</v>
      </c>
      <c r="E31" s="15"/>
      <c r="F31" s="15"/>
      <c r="G31" s="15"/>
      <c r="H31" s="16"/>
    </row>
    <row r="32" ht="15.75" spans="4:8">
      <c r="D32" s="13">
        <v>1500</v>
      </c>
      <c r="E32" s="15"/>
      <c r="F32" s="15"/>
      <c r="G32" s="15"/>
      <c r="H32" s="16"/>
    </row>
    <row r="33" ht="16.5" customHeight="1" spans="4:8">
      <c r="D33" s="13">
        <v>1600</v>
      </c>
      <c r="E33" s="15"/>
      <c r="F33" s="15"/>
      <c r="G33" s="15"/>
      <c r="H33" s="16"/>
    </row>
    <row r="34" ht="15.75" spans="4:8">
      <c r="D34" s="13">
        <v>1700</v>
      </c>
      <c r="E34" s="15"/>
      <c r="F34" s="15"/>
      <c r="G34" s="15"/>
      <c r="H34" s="16"/>
    </row>
    <row r="35" ht="15.75" spans="4:8">
      <c r="D35" s="13">
        <v>1800</v>
      </c>
      <c r="E35" s="15"/>
      <c r="F35" s="15"/>
      <c r="G35" s="15"/>
      <c r="H35" s="16"/>
    </row>
    <row r="36" ht="15.75" spans="4:8">
      <c r="D36" s="13">
        <v>1900</v>
      </c>
      <c r="E36" s="15"/>
      <c r="F36" s="15"/>
      <c r="G36" s="15"/>
      <c r="H36" s="16"/>
    </row>
    <row r="37" ht="15.75" spans="4:8">
      <c r="D37" s="13">
        <v>2000</v>
      </c>
      <c r="E37" s="15"/>
      <c r="F37" s="15"/>
      <c r="G37" s="15"/>
      <c r="H37" s="16"/>
    </row>
    <row r="38" ht="15.75" spans="4:8">
      <c r="D38" s="13">
        <v>2100</v>
      </c>
      <c r="E38" s="15"/>
      <c r="F38" s="15"/>
      <c r="G38" s="15"/>
      <c r="H38" s="16"/>
    </row>
    <row r="39" ht="15.75" spans="4:8">
      <c r="D39" s="13">
        <v>2200</v>
      </c>
      <c r="E39" s="15"/>
      <c r="F39" s="15"/>
      <c r="G39" s="15"/>
      <c r="H39" s="16"/>
    </row>
    <row r="40" ht="15.75" spans="4:8">
      <c r="D40" s="13">
        <v>2300</v>
      </c>
      <c r="E40" s="15"/>
      <c r="F40" s="15"/>
      <c r="G40" s="15"/>
      <c r="H40" s="16"/>
    </row>
    <row r="41" ht="15.75" spans="4:8">
      <c r="D41" s="13">
        <v>2400</v>
      </c>
      <c r="E41" s="15"/>
      <c r="F41" s="15"/>
      <c r="G41" s="15"/>
      <c r="H41" s="16"/>
    </row>
    <row r="42" ht="15.75" spans="4:8">
      <c r="D42" s="13">
        <v>2500</v>
      </c>
      <c r="E42" s="15"/>
      <c r="F42" s="15"/>
      <c r="G42" s="15"/>
      <c r="H42" s="16"/>
    </row>
    <row r="43" ht="39" spans="4:8">
      <c r="D43" s="17" t="s">
        <v>125</v>
      </c>
      <c r="E43" s="18"/>
      <c r="F43" s="18"/>
      <c r="G43" s="18"/>
      <c r="H43" s="19"/>
    </row>
    <row r="44" ht="26.25" spans="4:8">
      <c r="D44" s="20" t="s">
        <v>126</v>
      </c>
      <c r="E44" s="21"/>
      <c r="F44" s="21"/>
      <c r="G44" s="21"/>
      <c r="H44" s="21"/>
    </row>
    <row r="45" ht="15"/>
  </sheetData>
  <mergeCells count="4">
    <mergeCell ref="E12:F12"/>
    <mergeCell ref="G12:H12"/>
    <mergeCell ref="E44:H44"/>
    <mergeCell ref="D12:D1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127</v>
      </c>
      <c r="B1" t="s">
        <v>128</v>
      </c>
      <c r="C1" s="2" t="s">
        <v>129</v>
      </c>
      <c r="D1" s="2" t="s">
        <v>130</v>
      </c>
      <c r="E1" s="2" t="s">
        <v>131</v>
      </c>
      <c r="F1" s="2" t="s">
        <v>132</v>
      </c>
      <c r="G1" s="2" t="s">
        <v>133</v>
      </c>
      <c r="H1" s="2" t="s">
        <v>134</v>
      </c>
      <c r="I1" s="2" t="s">
        <v>135</v>
      </c>
      <c r="J1" s="2" t="s">
        <v>136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25</v>
      </c>
      <c r="C3" s="1" t="s">
        <v>137</v>
      </c>
      <c r="D3" s="1" t="s">
        <v>138</v>
      </c>
      <c r="E3" s="1" t="s">
        <v>139</v>
      </c>
      <c r="F3" s="1" t="s">
        <v>140</v>
      </c>
      <c r="G3" s="1" t="s">
        <v>141</v>
      </c>
      <c r="H3" s="1" t="s">
        <v>142</v>
      </c>
      <c r="I3" s="1" t="s">
        <v>38</v>
      </c>
    </row>
    <row r="4" s="1" customFormat="1" ht="15" customHeight="1" spans="1:9">
      <c r="A4" s="1" t="s">
        <v>143</v>
      </c>
      <c r="B4" s="1" t="s">
        <v>144</v>
      </c>
      <c r="C4" s="1" t="s">
        <v>145</v>
      </c>
      <c r="D4" s="1" t="s">
        <v>146</v>
      </c>
      <c r="E4" s="1" t="s">
        <v>147</v>
      </c>
      <c r="F4" s="1" t="s">
        <v>148</v>
      </c>
      <c r="G4" s="1" t="s">
        <v>149</v>
      </c>
      <c r="H4" s="1" t="s">
        <v>27</v>
      </c>
      <c r="I4" s="1" t="s">
        <v>150</v>
      </c>
    </row>
    <row r="5" s="1" customFormat="1" ht="11.25" spans="1:8">
      <c r="A5" s="1" t="s">
        <v>151</v>
      </c>
      <c r="B5" s="3" t="s">
        <v>152</v>
      </c>
      <c r="C5" s="1" t="s">
        <v>153</v>
      </c>
      <c r="E5" s="1" t="s">
        <v>154</v>
      </c>
      <c r="F5" s="1" t="s">
        <v>155</v>
      </c>
      <c r="H5" s="1" t="s">
        <v>156</v>
      </c>
    </row>
    <row r="6" s="1" customFormat="1" ht="11.25" spans="2:8">
      <c r="B6" s="1" t="s">
        <v>157</v>
      </c>
      <c r="C6" s="1" t="s">
        <v>158</v>
      </c>
      <c r="H6" s="1" t="s">
        <v>159</v>
      </c>
    </row>
    <row r="7" s="1" customFormat="1" ht="11.25" spans="2:2">
      <c r="B7" s="1" t="s">
        <v>160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8856</cp:lastModifiedBy>
  <dcterms:created xsi:type="dcterms:W3CDTF">2017-06-16T01:23:00Z</dcterms:created>
  <cp:lastPrinted>2017-10-13T02:30:00Z</cp:lastPrinted>
  <dcterms:modified xsi:type="dcterms:W3CDTF">2017-12-20T03:48:01Z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